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5570" windowHeight="12510"/>
  </bookViews>
  <sheets>
    <sheet name="indice" sheetId="4" r:id="rId1"/>
    <sheet name="R1" sheetId="1" r:id="rId2"/>
    <sheet name="R2" sheetId="2" r:id="rId3"/>
    <sheet name="R3" sheetId="3" r:id="rId4"/>
  </sheets>
  <calcPr calcId="145621"/>
</workbook>
</file>

<file path=xl/calcChain.xml><?xml version="1.0" encoding="utf-8"?>
<calcChain xmlns="http://schemas.openxmlformats.org/spreadsheetml/2006/main">
  <c r="J4" i="3" l="1"/>
  <c r="K4" i="3"/>
  <c r="K3" i="3"/>
  <c r="J3" i="3"/>
  <c r="J6" i="2" l="1"/>
  <c r="K6" i="2"/>
  <c r="J7" i="2"/>
  <c r="K7" i="2"/>
  <c r="J8" i="2"/>
  <c r="K8" i="2"/>
  <c r="J9" i="2"/>
  <c r="K9" i="2"/>
  <c r="K5" i="2"/>
  <c r="J5" i="2"/>
  <c r="K4" i="2"/>
  <c r="J4" i="2"/>
  <c r="K3" i="2"/>
  <c r="J3" i="2"/>
  <c r="I6" i="1"/>
  <c r="J6" i="1"/>
  <c r="I7" i="1"/>
  <c r="J7" i="1"/>
  <c r="I8" i="1"/>
  <c r="J8" i="1"/>
  <c r="I9" i="1"/>
  <c r="J9" i="1"/>
  <c r="J5" i="1"/>
  <c r="I5" i="1"/>
  <c r="J4" i="1"/>
  <c r="I4" i="1"/>
  <c r="J3" i="1"/>
  <c r="I3" i="1"/>
</calcChain>
</file>

<file path=xl/sharedStrings.xml><?xml version="1.0" encoding="utf-8"?>
<sst xmlns="http://schemas.openxmlformats.org/spreadsheetml/2006/main" count="63" uniqueCount="36">
  <si>
    <t>Posición en la escala</t>
  </si>
  <si>
    <t>1996</t>
  </si>
  <si>
    <t>2000</t>
  </si>
  <si>
    <t>2004</t>
  </si>
  <si>
    <t>2008</t>
  </si>
  <si>
    <t>2012</t>
  </si>
  <si>
    <t>2014</t>
  </si>
  <si>
    <t>2016</t>
  </si>
  <si>
    <t>Pobreza real</t>
  </si>
  <si>
    <t>Otra aus.de bienestar</t>
  </si>
  <si>
    <t>Ausencia de bienestar</t>
  </si>
  <si>
    <t>Bienestar con riesgo</t>
  </si>
  <si>
    <t>Bienestar casi completo</t>
  </si>
  <si>
    <t>Completo bienestar</t>
  </si>
  <si>
    <t>Total</t>
  </si>
  <si>
    <t>Fuente: EPDS 1996-2016 y EDSS-ENS 2014
Notas: El indicador de evolución muestra la variación en % en el volumen de personas afectadas en 2016 respecto al existente, respectivamente, en 2008 y 2012.</t>
  </si>
  <si>
    <t>1986</t>
  </si>
  <si>
    <t>Evolución 
2012/2016</t>
  </si>
  <si>
    <t>Evolución 
2008/2016</t>
  </si>
  <si>
    <t>Fuente: ESSDE-1986, EPDS 1996-2016 y EDSS-ENS 2014
Notas: El indicador de evolución muestra la variación absoluta en el % de personas afectadas entre 2008/2012 y 2016.</t>
  </si>
  <si>
    <t>Indicadores</t>
  </si>
  <si>
    <t>Pobres o muy pobres</t>
  </si>
  <si>
    <t>Al menos más bien pobre</t>
  </si>
  <si>
    <t>ESSDE-1986, EPDS 1996-2016 y EDSS-ENS 2014
Notas: El indicador de evolución muestra la variación absoluta en el % de personas afectadas entre 2008/2012 y 2016.</t>
  </si>
  <si>
    <t>INDICE</t>
  </si>
  <si>
    <t>Evolución de las situaciones en la escala pobreza/bienestar real. Indicadores EPDS (aproximación 2012). 1996-2016. Población en viviendas familiares. (Datos absolutos)</t>
  </si>
  <si>
    <t>Evolución de las situaciones en la escala pobreza/bienestar real. Indicadores EPDS (aproximación 2012). 1986-2016. Población en viviendas familiares. (Incidencia en %)</t>
  </si>
  <si>
    <t>Indicadores de pobreza real. Percepción subjetiva. 1986-2016. Población en viviendas familiares. (Incidencia en %)</t>
  </si>
  <si>
    <t>3. Indicadores sintéticos de pobreza y precariedad real</t>
  </si>
  <si>
    <t>Tabla R.1
Evolución de las situaciones en la escala pobreza/bienestar real
Indicadores EPDS (aproximación 2012). 1996-2016.
Población en viviendas familiares
(Datos absolutos)</t>
  </si>
  <si>
    <t>Tabla R.2
Evolución de las situaciones en la escala pobreza/bienestar real
Indicadores EPDS (aproximación 2012). 1986-2016.
Población en viviendas familiares
(Incidencia en %)</t>
  </si>
  <si>
    <t>Tabla R.3
Indicadores de pobreza real. Percepción subjetiva. 1986-2016
Población en viviendas familiares
(Incidencia en %)</t>
  </si>
  <si>
    <t>R.1</t>
  </si>
  <si>
    <t>R.2</t>
  </si>
  <si>
    <t>R.3</t>
  </si>
  <si>
    <t>ENCUESTA DE POBREZA Y DESIGUALDADES SOCIALES (EPDS)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</si>
</sst>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 Narrow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 style="hair">
        <color auto="1"/>
      </left>
      <right/>
      <top style="double">
        <color auto="1"/>
      </top>
      <bottom style="thick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auto="1"/>
      </top>
      <bottom style="double">
        <color rgb="FF000000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hair">
        <color auto="1"/>
      </left>
      <right/>
      <top/>
      <bottom style="double">
        <color auto="1"/>
      </bottom>
      <diagonal/>
    </border>
  </borders>
  <cellStyleXfs count="5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6" fillId="2" borderId="7" xfId="32" applyFont="1" applyFill="1" applyBorder="1" applyAlignment="1">
      <alignment horizontal="left" vertical="top" wrapText="1"/>
    </xf>
    <xf numFmtId="0" fontId="6" fillId="2" borderId="4" xfId="33" applyFont="1" applyFill="1" applyBorder="1" applyAlignment="1">
      <alignment horizontal="left" vertical="top" wrapText="1"/>
    </xf>
    <xf numFmtId="164" fontId="6" fillId="2" borderId="7" xfId="35" applyNumberFormat="1" applyFont="1" applyFill="1" applyBorder="1" applyAlignment="1">
      <alignment horizontal="right" vertical="top"/>
    </xf>
    <xf numFmtId="164" fontId="6" fillId="2" borderId="4" xfId="36" applyNumberFormat="1" applyFont="1" applyFill="1" applyBorder="1" applyAlignment="1">
      <alignment horizontal="right" vertical="top"/>
    </xf>
    <xf numFmtId="0" fontId="8" fillId="0" borderId="8" xfId="0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vertical="center"/>
    </xf>
    <xf numFmtId="0" fontId="1" fillId="2" borderId="5" xfId="2" applyFont="1" applyFill="1" applyBorder="1" applyAlignment="1">
      <alignment wrapText="1"/>
    </xf>
    <xf numFmtId="0" fontId="1" fillId="2" borderId="2" xfId="5" applyFont="1" applyFill="1" applyBorder="1" applyAlignment="1">
      <alignment horizontal="center"/>
    </xf>
    <xf numFmtId="0" fontId="2" fillId="2" borderId="3" xfId="7" applyFont="1" applyFill="1" applyBorder="1" applyAlignment="1">
      <alignment horizontal="left" vertical="center" wrapText="1"/>
    </xf>
    <xf numFmtId="3" fontId="2" fillId="2" borderId="3" xfId="10" applyNumberFormat="1" applyFont="1" applyFill="1" applyBorder="1" applyAlignment="1">
      <alignment horizontal="right" vertical="center"/>
    </xf>
    <xf numFmtId="0" fontId="2" fillId="2" borderId="1" xfId="8" applyFont="1" applyFill="1" applyBorder="1" applyAlignment="1">
      <alignment horizontal="left" vertical="center" wrapText="1"/>
    </xf>
    <xf numFmtId="3" fontId="2" fillId="2" borderId="1" xfId="11" applyNumberFormat="1" applyFont="1" applyFill="1" applyBorder="1" applyAlignment="1">
      <alignment horizontal="right" vertical="center"/>
    </xf>
    <xf numFmtId="0" fontId="2" fillId="2" borderId="10" xfId="9" applyFont="1" applyFill="1" applyBorder="1" applyAlignment="1">
      <alignment horizontal="left" vertical="center" wrapText="1"/>
    </xf>
    <xf numFmtId="3" fontId="2" fillId="2" borderId="10" xfId="12" applyNumberFormat="1" applyFont="1" applyFill="1" applyBorder="1" applyAlignment="1">
      <alignment horizontal="right" vertical="center"/>
    </xf>
    <xf numFmtId="165" fontId="9" fillId="0" borderId="11" xfId="0" applyNumberFormat="1" applyFont="1" applyBorder="1" applyAlignment="1">
      <alignment vertical="center"/>
    </xf>
    <xf numFmtId="0" fontId="2" fillId="2" borderId="12" xfId="8" applyFont="1" applyFill="1" applyBorder="1" applyAlignment="1">
      <alignment horizontal="left" vertical="center" wrapText="1"/>
    </xf>
    <xf numFmtId="3" fontId="2" fillId="2" borderId="12" xfId="11" applyNumberFormat="1" applyFont="1" applyFill="1" applyBorder="1" applyAlignment="1">
      <alignment horizontal="right" vertical="center"/>
    </xf>
    <xf numFmtId="165" fontId="9" fillId="0" borderId="13" xfId="0" applyNumberFormat="1" applyFont="1" applyBorder="1" applyAlignment="1">
      <alignment vertical="center"/>
    </xf>
    <xf numFmtId="0" fontId="6" fillId="2" borderId="10" xfId="34" applyFont="1" applyFill="1" applyBorder="1" applyAlignment="1">
      <alignment horizontal="left" vertical="top" wrapText="1"/>
    </xf>
    <xf numFmtId="164" fontId="6" fillId="2" borderId="10" xfId="37" applyNumberFormat="1" applyFont="1" applyFill="1" applyBorder="1" applyAlignment="1">
      <alignment horizontal="right" vertical="top"/>
    </xf>
    <xf numFmtId="0" fontId="6" fillId="2" borderId="12" xfId="33" applyFont="1" applyFill="1" applyBorder="1" applyAlignment="1">
      <alignment horizontal="left" vertical="top" wrapText="1"/>
    </xf>
    <xf numFmtId="164" fontId="6" fillId="2" borderId="12" xfId="36" applyNumberFormat="1" applyFont="1" applyFill="1" applyBorder="1" applyAlignment="1">
      <alignment horizontal="right" vertical="top"/>
    </xf>
    <xf numFmtId="0" fontId="1" fillId="2" borderId="5" xfId="27" applyFont="1" applyFill="1" applyBorder="1" applyAlignment="1">
      <alignment wrapText="1"/>
    </xf>
    <xf numFmtId="0" fontId="1" fillId="2" borderId="6" xfId="30" applyFont="1" applyFill="1" applyBorder="1" applyAlignment="1">
      <alignment horizontal="center"/>
    </xf>
    <xf numFmtId="165" fontId="9" fillId="0" borderId="19" xfId="0" applyNumberFormat="1" applyFont="1" applyBorder="1" applyAlignment="1">
      <alignment vertical="center"/>
    </xf>
    <xf numFmtId="0" fontId="11" fillId="2" borderId="17" xfId="45" applyFont="1" applyFill="1" applyBorder="1" applyAlignment="1">
      <alignment horizontal="left" vertical="center" wrapText="1"/>
    </xf>
    <xf numFmtId="164" fontId="11" fillId="2" borderId="17" xfId="47" applyNumberFormat="1" applyFont="1" applyFill="1" applyBorder="1" applyAlignment="1">
      <alignment horizontal="right" vertical="center"/>
    </xf>
    <xf numFmtId="0" fontId="11" fillId="2" borderId="18" xfId="46" applyFont="1" applyFill="1" applyBorder="1" applyAlignment="1">
      <alignment horizontal="left" vertical="center" wrapText="1"/>
    </xf>
    <xf numFmtId="164" fontId="11" fillId="2" borderId="18" xfId="48" applyNumberFormat="1" applyFont="1" applyFill="1" applyBorder="1" applyAlignment="1">
      <alignment horizontal="right" vertical="center"/>
    </xf>
    <xf numFmtId="0" fontId="1" fillId="2" borderId="15" xfId="40" applyFont="1" applyFill="1" applyBorder="1" applyAlignment="1">
      <alignment wrapText="1"/>
    </xf>
    <xf numFmtId="0" fontId="1" fillId="2" borderId="16" xfId="43" applyFont="1" applyFill="1" applyBorder="1" applyAlignment="1">
      <alignment horizontal="center"/>
    </xf>
    <xf numFmtId="0" fontId="12" fillId="0" borderId="0" xfId="0" applyFont="1"/>
    <xf numFmtId="0" fontId="0" fillId="0" borderId="0" xfId="0" applyAlignment="1">
      <alignment vertical="center"/>
    </xf>
    <xf numFmtId="0" fontId="13" fillId="0" borderId="0" xfId="50" applyAlignment="1">
      <alignment vertic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" fillId="2" borderId="4" xfId="1" applyFont="1" applyFill="1" applyBorder="1" applyAlignment="1">
      <alignment horizontal="center" vertical="center" wrapText="1"/>
    </xf>
    <xf numFmtId="0" fontId="3" fillId="2" borderId="4" xfId="13" applyFont="1" applyFill="1" applyBorder="1" applyAlignment="1">
      <alignment horizontal="left" vertical="top" wrapText="1"/>
    </xf>
    <xf numFmtId="0" fontId="1" fillId="2" borderId="4" xfId="26" applyFont="1" applyFill="1" applyBorder="1" applyAlignment="1">
      <alignment horizontal="center" vertical="center" wrapText="1"/>
    </xf>
    <xf numFmtId="0" fontId="5" fillId="2" borderId="4" xfId="26" applyFont="1" applyFill="1" applyBorder="1" applyAlignment="1">
      <alignment horizontal="center" vertical="center" wrapText="1"/>
    </xf>
    <xf numFmtId="0" fontId="3" fillId="2" borderId="4" xfId="38" applyFont="1" applyFill="1" applyBorder="1" applyAlignment="1">
      <alignment horizontal="left" vertical="top" wrapText="1"/>
    </xf>
    <xf numFmtId="0" fontId="7" fillId="2" borderId="4" xfId="38" applyFont="1" applyFill="1" applyBorder="1" applyAlignment="1">
      <alignment horizontal="left" vertical="top" wrapText="1"/>
    </xf>
    <xf numFmtId="0" fontId="1" fillId="2" borderId="14" xfId="39" applyFont="1" applyFill="1" applyBorder="1" applyAlignment="1">
      <alignment horizontal="center" vertical="center" wrapText="1"/>
    </xf>
    <xf numFmtId="0" fontId="10" fillId="2" borderId="14" xfId="3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left" vertical="top" wrapText="1"/>
    </xf>
  </cellXfs>
  <cellStyles count="51">
    <cellStyle name="Hipervínculo" xfId="50" builtinId="8"/>
    <cellStyle name="Normal" xfId="0" builtinId="0"/>
    <cellStyle name="style1482331766640" xfId="1"/>
    <cellStyle name="style1482331766687" xfId="2"/>
    <cellStyle name="style1482331766734" xfId="3"/>
    <cellStyle name="style1482331766765" xfId="4"/>
    <cellStyle name="style1482331766812" xfId="5"/>
    <cellStyle name="style1482331766843" xfId="6"/>
    <cellStyle name="style1482331766890" xfId="7"/>
    <cellStyle name="style1482331766921" xfId="8"/>
    <cellStyle name="style1482331766952" xfId="9"/>
    <cellStyle name="style1482331766999" xfId="10"/>
    <cellStyle name="style1482331767030" xfId="11"/>
    <cellStyle name="style1482331767062" xfId="12"/>
    <cellStyle name="style1482331767108" xfId="13"/>
    <cellStyle name="style1482331768715" xfId="14"/>
    <cellStyle name="style1482331768746" xfId="15"/>
    <cellStyle name="style1482331768793" xfId="16"/>
    <cellStyle name="style1482331768824" xfId="17"/>
    <cellStyle name="style1482331768856" xfId="18"/>
    <cellStyle name="style1482331768887" xfId="19"/>
    <cellStyle name="style1482331768934" xfId="20"/>
    <cellStyle name="style1482331768965" xfId="21"/>
    <cellStyle name="style1482331768996" xfId="22"/>
    <cellStyle name="style1482331769027" xfId="23"/>
    <cellStyle name="style1482331769058" xfId="24"/>
    <cellStyle name="style1482331769105" xfId="25"/>
    <cellStyle name="style1482331800760" xfId="26"/>
    <cellStyle name="style1482331800806" xfId="27"/>
    <cellStyle name="style1482331800838" xfId="28"/>
    <cellStyle name="style1482331800884" xfId="29"/>
    <cellStyle name="style1482331800931" xfId="30"/>
    <cellStyle name="style1482331800962" xfId="31"/>
    <cellStyle name="style1482331801009" xfId="32"/>
    <cellStyle name="style1482331801040" xfId="33"/>
    <cellStyle name="style1482331801087" xfId="34"/>
    <cellStyle name="style1482331801134" xfId="35"/>
    <cellStyle name="style1482331801165" xfId="36"/>
    <cellStyle name="style1482331801212" xfId="37"/>
    <cellStyle name="style1482331801243" xfId="38"/>
    <cellStyle name="style1482333330647" xfId="39"/>
    <cellStyle name="style1482333330693" xfId="40"/>
    <cellStyle name="style1482333330725" xfId="41"/>
    <cellStyle name="style1482333330771" xfId="42"/>
    <cellStyle name="style1482333330803" xfId="43"/>
    <cellStyle name="style1482333330849" xfId="44"/>
    <cellStyle name="style1482333330881" xfId="45"/>
    <cellStyle name="style1482333330927" xfId="46"/>
    <cellStyle name="style1482333330959" xfId="47"/>
    <cellStyle name="style1482333330990" xfId="48"/>
    <cellStyle name="style1482333331021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723900</xdr:colOff>
      <xdr:row>6</xdr:row>
      <xdr:rowOff>79375</xdr:rowOff>
    </xdr:to>
    <xdr:pic>
      <xdr:nvPicPr>
        <xdr:cNvPr id="2" name="Picture 2" descr="Depto_Empleo_Organo_Estadistic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33900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704850</xdr:colOff>
      <xdr:row>0</xdr:row>
      <xdr:rowOff>47625</xdr:rowOff>
    </xdr:from>
    <xdr:to>
      <xdr:col>8</xdr:col>
      <xdr:colOff>304800</xdr:colOff>
      <xdr:row>6</xdr:row>
      <xdr:rowOff>171450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47625"/>
          <a:ext cx="18859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C15"/>
  <sheetViews>
    <sheetView tabSelected="1" workbookViewId="0">
      <selection activeCell="B11" sqref="B11"/>
    </sheetView>
  </sheetViews>
  <sheetFormatPr baseColWidth="10" defaultColWidth="11.42578125" defaultRowHeight="15" x14ac:dyDescent="0.25"/>
  <sheetData>
    <row r="9" spans="1:3" ht="15.75" x14ac:dyDescent="0.25">
      <c r="C9" s="32" t="s">
        <v>35</v>
      </c>
    </row>
    <row r="10" spans="1:3" ht="15.75" x14ac:dyDescent="0.25">
      <c r="C10" s="32"/>
    </row>
    <row r="11" spans="1:3" ht="15.75" x14ac:dyDescent="0.25">
      <c r="B11" s="36" t="s">
        <v>28</v>
      </c>
      <c r="C11" s="32"/>
    </row>
    <row r="12" spans="1:3" x14ac:dyDescent="0.25">
      <c r="A12" s="35" t="s">
        <v>24</v>
      </c>
    </row>
    <row r="13" spans="1:3" x14ac:dyDescent="0.25">
      <c r="A13" s="33" t="s">
        <v>32</v>
      </c>
      <c r="B13" s="34" t="s">
        <v>25</v>
      </c>
    </row>
    <row r="14" spans="1:3" x14ac:dyDescent="0.25">
      <c r="A14" s="33" t="s">
        <v>33</v>
      </c>
      <c r="B14" s="34" t="s">
        <v>26</v>
      </c>
    </row>
    <row r="15" spans="1:3" x14ac:dyDescent="0.25">
      <c r="A15" s="33" t="s">
        <v>34</v>
      </c>
      <c r="B15" s="34" t="s">
        <v>27</v>
      </c>
    </row>
  </sheetData>
  <hyperlinks>
    <hyperlink ref="B13" location="'R1'!A1" display="Evolución de las situaciones en la escala pobreza/bienestar real. Indicadores EPDS (aproximación 2012). 1996-2016. Población en viviendas familiares. (Datos absolutos)"/>
    <hyperlink ref="B14" location="'R2'!A1" display="Evolución de las situaciones en la escala pobreza/bienestar real. Indicadores EPDS (aproximación 2012). 1986-2016. Población en viviendas familiares. (Incidencia en %)"/>
    <hyperlink ref="B15" location="'R3'!A1" display="Indicadores de pobreza real. Percepción subjetiva. 1986-2016. Población en viviendas familiares. (Incidencia en %)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sqref="A1:J1"/>
    </sheetView>
  </sheetViews>
  <sheetFormatPr baseColWidth="10" defaultColWidth="8.85546875" defaultRowHeight="15" x14ac:dyDescent="0.25"/>
  <cols>
    <col min="1" max="1" width="15.28515625" customWidth="1"/>
    <col min="2" max="8" width="7.5703125" customWidth="1"/>
  </cols>
  <sheetData>
    <row r="1" spans="1:10" ht="49.15" customHeight="1" thickBot="1" x14ac:dyDescent="0.3">
      <c r="A1" s="37" t="s">
        <v>29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2.9" customHeight="1" thickTop="1" thickBot="1" x14ac:dyDescent="0.3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5" t="s">
        <v>17</v>
      </c>
      <c r="J2" s="5" t="s">
        <v>18</v>
      </c>
    </row>
    <row r="3" spans="1:10" ht="12" customHeight="1" thickTop="1" x14ac:dyDescent="0.25">
      <c r="A3" s="9" t="s">
        <v>8</v>
      </c>
      <c r="B3" s="10">
        <v>185359.84577437281</v>
      </c>
      <c r="C3" s="10">
        <v>106375.75799250924</v>
      </c>
      <c r="D3" s="10">
        <v>93834.67236426266</v>
      </c>
      <c r="E3" s="10">
        <v>89706.381826434954</v>
      </c>
      <c r="F3" s="10">
        <v>114695.84023198631</v>
      </c>
      <c r="G3" s="10">
        <v>127398.56620369537</v>
      </c>
      <c r="H3" s="10">
        <v>122565.80228138689</v>
      </c>
      <c r="I3" s="6">
        <f>((H3-F3)/F3)*100</f>
        <v>6.8615932657039895</v>
      </c>
      <c r="J3" s="6">
        <f>((H3-E3)/E3)*100</f>
        <v>36.62996966986001</v>
      </c>
    </row>
    <row r="4" spans="1:10" ht="12" customHeight="1" x14ac:dyDescent="0.25">
      <c r="A4" s="11" t="s">
        <v>9</v>
      </c>
      <c r="B4" s="12">
        <v>165354.95788089084</v>
      </c>
      <c r="C4" s="12">
        <v>120606.75697035191</v>
      </c>
      <c r="D4" s="12">
        <v>139148.92167744137</v>
      </c>
      <c r="E4" s="12">
        <v>85961.549878660371</v>
      </c>
      <c r="F4" s="12">
        <v>103535.81263769968</v>
      </c>
      <c r="G4" s="12">
        <v>120555.39728114425</v>
      </c>
      <c r="H4" s="12">
        <v>107950.14579152144</v>
      </c>
      <c r="I4" s="6">
        <f>((H4-F4)/F4)*100</f>
        <v>4.2635809208053725</v>
      </c>
      <c r="J4" s="6">
        <f>((H4-E4)/E4)*100</f>
        <v>25.57957126633853</v>
      </c>
    </row>
    <row r="5" spans="1:10" ht="12" customHeight="1" x14ac:dyDescent="0.25">
      <c r="A5" s="16" t="s">
        <v>10</v>
      </c>
      <c r="B5" s="17">
        <v>350714.80365526362</v>
      </c>
      <c r="C5" s="17">
        <v>226982.51496286114</v>
      </c>
      <c r="D5" s="17">
        <v>232983.59404170403</v>
      </c>
      <c r="E5" s="17">
        <v>175667.93170509534</v>
      </c>
      <c r="F5" s="17">
        <v>218231.65286968599</v>
      </c>
      <c r="G5" s="17">
        <v>247953.96348483962</v>
      </c>
      <c r="H5" s="17">
        <v>230515.94807290833</v>
      </c>
      <c r="I5" s="18">
        <f>((H5-F5)/F5)*100</f>
        <v>5.6290162502493333</v>
      </c>
      <c r="J5" s="18">
        <f>((H5-E5)/E5)*100</f>
        <v>31.222554871249784</v>
      </c>
    </row>
    <row r="6" spans="1:10" ht="12" customHeight="1" x14ac:dyDescent="0.25">
      <c r="A6" s="11" t="s">
        <v>11</v>
      </c>
      <c r="B6" s="12">
        <v>621877.29746178119</v>
      </c>
      <c r="C6" s="12">
        <v>451190.24244051281</v>
      </c>
      <c r="D6" s="12">
        <v>430594.87132046296</v>
      </c>
      <c r="E6" s="12">
        <v>416086.70397273742</v>
      </c>
      <c r="F6" s="12">
        <v>392110.7763621835</v>
      </c>
      <c r="G6" s="12">
        <v>424111.30910249642</v>
      </c>
      <c r="H6" s="12">
        <v>313753.4048927399</v>
      </c>
      <c r="I6" s="6">
        <f t="shared" ref="I6:I9" si="0">((H6-F6)/F6)*100</f>
        <v>-19.983478188588915</v>
      </c>
      <c r="J6" s="6">
        <f t="shared" ref="J6:J9" si="1">((H6-E6)/E6)*100</f>
        <v>-24.594224738001373</v>
      </c>
    </row>
    <row r="7" spans="1:10" ht="12" customHeight="1" x14ac:dyDescent="0.25">
      <c r="A7" s="11" t="s">
        <v>12</v>
      </c>
      <c r="B7" s="12">
        <v>723264.37431689061</v>
      </c>
      <c r="C7" s="12">
        <v>782333.67082136543</v>
      </c>
      <c r="D7" s="12">
        <v>863389.93846286822</v>
      </c>
      <c r="E7" s="12">
        <v>872089.46006218658</v>
      </c>
      <c r="F7" s="12">
        <v>748213.59149752301</v>
      </c>
      <c r="G7" s="12">
        <v>650989.17422186455</v>
      </c>
      <c r="H7" s="12">
        <v>731159.44556011073</v>
      </c>
      <c r="I7" s="6">
        <f t="shared" si="0"/>
        <v>-2.2793151756678212</v>
      </c>
      <c r="J7" s="6">
        <f t="shared" si="1"/>
        <v>-16.16004102285865</v>
      </c>
    </row>
    <row r="8" spans="1:10" ht="12" customHeight="1" x14ac:dyDescent="0.25">
      <c r="A8" s="11" t="s">
        <v>13</v>
      </c>
      <c r="B8" s="12">
        <v>425720.63521910162</v>
      </c>
      <c r="C8" s="12">
        <v>609893.62817765819</v>
      </c>
      <c r="D8" s="12">
        <v>557212.67285229533</v>
      </c>
      <c r="E8" s="12">
        <v>687940.73498475493</v>
      </c>
      <c r="F8" s="12">
        <v>812698.21588493348</v>
      </c>
      <c r="G8" s="12">
        <v>835074.08535630978</v>
      </c>
      <c r="H8" s="12">
        <v>867110.42556711764</v>
      </c>
      <c r="I8" s="6">
        <f t="shared" si="0"/>
        <v>6.6952539846461478</v>
      </c>
      <c r="J8" s="6">
        <f t="shared" si="1"/>
        <v>26.044349675896601</v>
      </c>
    </row>
    <row r="9" spans="1:10" ht="12" customHeight="1" thickBot="1" x14ac:dyDescent="0.3">
      <c r="A9" s="13" t="s">
        <v>14</v>
      </c>
      <c r="B9" s="14">
        <v>2121577.1106530107</v>
      </c>
      <c r="C9" s="14">
        <v>2070400.0564023838</v>
      </c>
      <c r="D9" s="14">
        <v>2084181.0766773247</v>
      </c>
      <c r="E9" s="14">
        <v>2151784.8307247809</v>
      </c>
      <c r="F9" s="14">
        <v>2171254.2366142925</v>
      </c>
      <c r="G9" s="14">
        <v>2158128.5321655245</v>
      </c>
      <c r="H9" s="14">
        <v>2142539.224092856</v>
      </c>
      <c r="I9" s="15">
        <f t="shared" si="0"/>
        <v>-1.3225080710130332</v>
      </c>
      <c r="J9" s="15">
        <f t="shared" si="1"/>
        <v>-0.42967152198069386</v>
      </c>
    </row>
    <row r="10" spans="1:10" ht="27" customHeight="1" thickTop="1" x14ac:dyDescent="0.25">
      <c r="A10" s="38" t="s">
        <v>15</v>
      </c>
      <c r="B10" s="38"/>
      <c r="C10" s="38"/>
      <c r="D10" s="38"/>
      <c r="E10" s="38"/>
      <c r="F10" s="38"/>
      <c r="G10" s="38"/>
      <c r="H10" s="38"/>
      <c r="I10" s="38"/>
      <c r="J10" s="38"/>
    </row>
  </sheetData>
  <mergeCells count="2">
    <mergeCell ref="A1:J1"/>
    <mergeCell ref="A10:J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sqref="A1:K1"/>
    </sheetView>
  </sheetViews>
  <sheetFormatPr baseColWidth="10" defaultColWidth="8.85546875" defaultRowHeight="15" x14ac:dyDescent="0.25"/>
  <cols>
    <col min="1" max="1" width="15.28515625" customWidth="1"/>
    <col min="2" max="9" width="7.5703125" customWidth="1"/>
  </cols>
  <sheetData>
    <row r="1" spans="1:11" ht="52.9" customHeight="1" thickBot="1" x14ac:dyDescent="0.3">
      <c r="A1" s="39" t="s">
        <v>30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22.15" customHeight="1" thickTop="1" thickBot="1" x14ac:dyDescent="0.3">
      <c r="A2" s="23" t="s">
        <v>0</v>
      </c>
      <c r="B2" s="24" t="s">
        <v>16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4" t="s">
        <v>6</v>
      </c>
      <c r="I2" s="24" t="s">
        <v>7</v>
      </c>
      <c r="J2" s="5" t="s">
        <v>17</v>
      </c>
      <c r="K2" s="5" t="s">
        <v>18</v>
      </c>
    </row>
    <row r="3" spans="1:11" ht="12" customHeight="1" thickTop="1" x14ac:dyDescent="0.25">
      <c r="A3" s="1" t="s">
        <v>8</v>
      </c>
      <c r="B3" s="3">
        <v>16.130115389979821</v>
      </c>
      <c r="C3" s="3">
        <v>8.7368894038133735</v>
      </c>
      <c r="D3" s="3">
        <v>5.137932529684738</v>
      </c>
      <c r="E3" s="3">
        <v>4.5022322395258101</v>
      </c>
      <c r="F3" s="3">
        <v>4.1689290000347921</v>
      </c>
      <c r="G3" s="3">
        <v>5.2824693809618202</v>
      </c>
      <c r="H3" s="3">
        <v>5.9031964178639633</v>
      </c>
      <c r="I3" s="3">
        <v>5.720586157916471</v>
      </c>
      <c r="J3" s="6">
        <f>I3-G3</f>
        <v>0.43811677695465079</v>
      </c>
      <c r="K3" s="6">
        <f>I3-F3</f>
        <v>1.5516571578816789</v>
      </c>
    </row>
    <row r="4" spans="1:11" ht="12" customHeight="1" x14ac:dyDescent="0.25">
      <c r="A4" s="2" t="s">
        <v>9</v>
      </c>
      <c r="B4" s="4">
        <v>13.129776418554268</v>
      </c>
      <c r="C4" s="4">
        <v>7.7939640775062582</v>
      </c>
      <c r="D4" s="4">
        <v>5.8252875620532683</v>
      </c>
      <c r="E4" s="4">
        <v>6.6764314883463731</v>
      </c>
      <c r="F4" s="4">
        <v>3.9948952446935011</v>
      </c>
      <c r="G4" s="4">
        <v>4.7684794756760702</v>
      </c>
      <c r="H4" s="4">
        <v>5.5861083102485889</v>
      </c>
      <c r="I4" s="4">
        <v>5.0384209809380351</v>
      </c>
      <c r="J4" s="6">
        <f>I4-G4</f>
        <v>0.26994150526196492</v>
      </c>
      <c r="K4" s="6">
        <f>I4-F4</f>
        <v>1.043525736244534</v>
      </c>
    </row>
    <row r="5" spans="1:11" ht="12" customHeight="1" x14ac:dyDescent="0.25">
      <c r="A5" s="21" t="s">
        <v>10</v>
      </c>
      <c r="B5" s="22">
        <v>29.25989180853405</v>
      </c>
      <c r="C5" s="22">
        <v>16.530853481319593</v>
      </c>
      <c r="D5" s="22">
        <v>10.963220091738016</v>
      </c>
      <c r="E5" s="22">
        <v>11.178663727872182</v>
      </c>
      <c r="F5" s="22">
        <v>8.1638242447283069</v>
      </c>
      <c r="G5" s="22">
        <v>10.050948856638</v>
      </c>
      <c r="H5" s="22">
        <v>11.489304728112577</v>
      </c>
      <c r="I5" s="22">
        <v>10.759007138854479</v>
      </c>
      <c r="J5" s="18">
        <f>I5-G5</f>
        <v>0.70805828221647893</v>
      </c>
      <c r="K5" s="18">
        <f>I5-F5</f>
        <v>2.5951828941261716</v>
      </c>
    </row>
    <row r="6" spans="1:11" ht="12" customHeight="1" x14ac:dyDescent="0.25">
      <c r="A6" s="2" t="s">
        <v>11</v>
      </c>
      <c r="B6" s="4">
        <v>36.348753472473717</v>
      </c>
      <c r="C6" s="4">
        <v>29.312028977837649</v>
      </c>
      <c r="D6" s="4">
        <v>21.792418380461232</v>
      </c>
      <c r="E6" s="4">
        <v>20.660146862427737</v>
      </c>
      <c r="F6" s="4">
        <v>19.336817419267142</v>
      </c>
      <c r="G6" s="4">
        <v>18.059183017351973</v>
      </c>
      <c r="H6" s="4">
        <v>19.651809555426787</v>
      </c>
      <c r="I6" s="4">
        <v>14.643998175836526</v>
      </c>
      <c r="J6" s="6">
        <f t="shared" ref="J6:J9" si="0">I6-G6</f>
        <v>-3.4151848415154475</v>
      </c>
      <c r="K6" s="6">
        <f t="shared" ref="K6:K9" si="1">I6-F6</f>
        <v>-4.6928192434306162</v>
      </c>
    </row>
    <row r="7" spans="1:11" ht="12" customHeight="1" x14ac:dyDescent="0.25">
      <c r="A7" s="2" t="s">
        <v>12</v>
      </c>
      <c r="B7" s="4">
        <v>21.153636304901092</v>
      </c>
      <c r="C7" s="4">
        <v>34.090883177669348</v>
      </c>
      <c r="D7" s="4">
        <v>37.786594354174333</v>
      </c>
      <c r="E7" s="4">
        <v>41.425860167549118</v>
      </c>
      <c r="F7" s="4">
        <v>40.528655449645612</v>
      </c>
      <c r="G7" s="4">
        <v>34.459971516934694</v>
      </c>
      <c r="H7" s="4">
        <v>30.164522850205053</v>
      </c>
      <c r="I7" s="4">
        <v>34.125837106654664</v>
      </c>
      <c r="J7" s="6">
        <f t="shared" si="0"/>
        <v>-0.33413441028002921</v>
      </c>
      <c r="K7" s="6">
        <f t="shared" si="1"/>
        <v>-6.4028183429909475</v>
      </c>
    </row>
    <row r="8" spans="1:11" ht="12" customHeight="1" x14ac:dyDescent="0.25">
      <c r="A8" s="2" t="s">
        <v>13</v>
      </c>
      <c r="B8" s="4">
        <v>13.237718414090963</v>
      </c>
      <c r="C8" s="4">
        <v>20.066234363174619</v>
      </c>
      <c r="D8" s="4">
        <v>29.45776717362709</v>
      </c>
      <c r="E8" s="4">
        <v>26.735329242151238</v>
      </c>
      <c r="F8" s="4">
        <v>31.970702886358641</v>
      </c>
      <c r="G8" s="4">
        <v>37.429896609076984</v>
      </c>
      <c r="H8" s="4">
        <v>38.694362866254949</v>
      </c>
      <c r="I8" s="4">
        <v>40.471157578655266</v>
      </c>
      <c r="J8" s="6">
        <f t="shared" si="0"/>
        <v>3.041260969578282</v>
      </c>
      <c r="K8" s="6">
        <f t="shared" si="1"/>
        <v>8.5004546922966249</v>
      </c>
    </row>
    <row r="9" spans="1:11" ht="12" customHeight="1" thickBot="1" x14ac:dyDescent="0.3">
      <c r="A9" s="19" t="s">
        <v>14</v>
      </c>
      <c r="B9" s="20">
        <v>100</v>
      </c>
      <c r="C9" s="20">
        <v>100</v>
      </c>
      <c r="D9" s="20">
        <v>100</v>
      </c>
      <c r="E9" s="20">
        <v>100</v>
      </c>
      <c r="F9" s="20">
        <v>100</v>
      </c>
      <c r="G9" s="20">
        <v>100</v>
      </c>
      <c r="H9" s="20">
        <v>100</v>
      </c>
      <c r="I9" s="20">
        <v>100</v>
      </c>
      <c r="J9" s="15">
        <f t="shared" si="0"/>
        <v>0</v>
      </c>
      <c r="K9" s="15">
        <f t="shared" si="1"/>
        <v>0</v>
      </c>
    </row>
    <row r="10" spans="1:11" ht="28.15" customHeight="1" thickTop="1" x14ac:dyDescent="0.25">
      <c r="A10" s="41" t="s">
        <v>19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</row>
  </sheetData>
  <mergeCells count="2">
    <mergeCell ref="A1:K1"/>
    <mergeCell ref="A10:K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baseColWidth="10" defaultColWidth="8.85546875" defaultRowHeight="15" x14ac:dyDescent="0.25"/>
  <cols>
    <col min="1" max="1" width="16" customWidth="1"/>
    <col min="2" max="9" width="7.5703125" customWidth="1"/>
  </cols>
  <sheetData>
    <row r="1" spans="1:11" ht="39.6" customHeight="1" thickBot="1" x14ac:dyDescent="0.3">
      <c r="A1" s="43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21" customHeight="1" thickTop="1" thickBot="1" x14ac:dyDescent="0.3">
      <c r="A2" s="30" t="s">
        <v>20</v>
      </c>
      <c r="B2" s="31" t="s">
        <v>16</v>
      </c>
      <c r="C2" s="31" t="s">
        <v>1</v>
      </c>
      <c r="D2" s="31" t="s">
        <v>2</v>
      </c>
      <c r="E2" s="31" t="s">
        <v>3</v>
      </c>
      <c r="F2" s="31" t="s">
        <v>4</v>
      </c>
      <c r="G2" s="31" t="s">
        <v>5</v>
      </c>
      <c r="H2" s="31" t="s">
        <v>6</v>
      </c>
      <c r="I2" s="31" t="s">
        <v>7</v>
      </c>
      <c r="J2" s="5" t="s">
        <v>17</v>
      </c>
      <c r="K2" s="5" t="s">
        <v>18</v>
      </c>
    </row>
    <row r="3" spans="1:11" ht="16.149999999999999" customHeight="1" thickTop="1" x14ac:dyDescent="0.25">
      <c r="A3" s="26" t="s">
        <v>21</v>
      </c>
      <c r="B3" s="27">
        <v>17.608548216785465</v>
      </c>
      <c r="C3" s="27">
        <v>2.0803006911790329</v>
      </c>
      <c r="D3" s="27">
        <v>2.2282848670020861</v>
      </c>
      <c r="E3" s="27">
        <v>3.2230345932270801</v>
      </c>
      <c r="F3" s="27">
        <v>2.0865060522645567</v>
      </c>
      <c r="G3" s="27">
        <v>2.9561846832903274</v>
      </c>
      <c r="H3" s="27">
        <v>2.6381480508988315</v>
      </c>
      <c r="I3" s="27">
        <v>2.9626885745113327</v>
      </c>
      <c r="J3" s="6">
        <f>I3-G3</f>
        <v>6.5038912210053645E-3</v>
      </c>
      <c r="K3" s="6">
        <f>I3-F3</f>
        <v>0.87618252224677606</v>
      </c>
    </row>
    <row r="4" spans="1:11" ht="16.149999999999999" customHeight="1" thickBot="1" x14ac:dyDescent="0.3">
      <c r="A4" s="28" t="s">
        <v>22</v>
      </c>
      <c r="B4" s="29">
        <v>72.785331578450197</v>
      </c>
      <c r="C4" s="29">
        <v>7.8277152551125759</v>
      </c>
      <c r="D4" s="29">
        <v>6.4952721178763424</v>
      </c>
      <c r="E4" s="29">
        <v>7.6258431934940436</v>
      </c>
      <c r="F4" s="29">
        <v>6.508537159622005</v>
      </c>
      <c r="G4" s="29">
        <v>7.9331620036418125</v>
      </c>
      <c r="H4" s="29">
        <v>7.2192204335834038</v>
      </c>
      <c r="I4" s="29">
        <v>6.1764947262810175</v>
      </c>
      <c r="J4" s="25">
        <f>I4-G4</f>
        <v>-1.756667277360795</v>
      </c>
      <c r="K4" s="25">
        <f>I4-F4</f>
        <v>-0.33204243334098749</v>
      </c>
    </row>
    <row r="5" spans="1:11" ht="18" customHeight="1" thickTop="1" x14ac:dyDescent="0.25">
      <c r="A5" s="45" t="s">
        <v>23</v>
      </c>
      <c r="B5" s="45"/>
      <c r="C5" s="45"/>
      <c r="D5" s="45"/>
      <c r="E5" s="45"/>
      <c r="F5" s="45"/>
      <c r="G5" s="45"/>
      <c r="H5" s="45"/>
      <c r="I5" s="45"/>
      <c r="J5" s="45"/>
      <c r="K5" s="45"/>
    </row>
  </sheetData>
  <mergeCells count="2">
    <mergeCell ref="A1:K1"/>
    <mergeCell ref="A5:K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R1</vt:lpstr>
      <vt:lpstr>R2</vt:lpstr>
      <vt:lpstr>R3</vt:lpstr>
    </vt:vector>
  </TitlesOfParts>
  <Company>IBM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Diaz Robustillo, Milagros</cp:lastModifiedBy>
  <dcterms:created xsi:type="dcterms:W3CDTF">2011-08-01T14:22:18Z</dcterms:created>
  <dcterms:modified xsi:type="dcterms:W3CDTF">2017-01-27T08:05:44Z</dcterms:modified>
</cp:coreProperties>
</file>